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costo anno 2024" sheetId="2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2" l="1"/>
  <c r="D27" i="22"/>
  <c r="H27" i="22"/>
  <c r="D18" i="22"/>
  <c r="D25" i="22" l="1"/>
  <c r="H32" i="22"/>
  <c r="H43" i="22" l="1"/>
  <c r="H45" i="22" s="1"/>
  <c r="H33" i="22" l="1"/>
</calcChain>
</file>

<file path=xl/sharedStrings.xml><?xml version="1.0" encoding="utf-8"?>
<sst xmlns="http://schemas.openxmlformats.org/spreadsheetml/2006/main" count="77" uniqueCount="40">
  <si>
    <t>IGIENE AMBIENTALE  - FISE ASSOAMBIENTE</t>
  </si>
  <si>
    <t>Operai</t>
  </si>
  <si>
    <t>Livello 2A</t>
  </si>
  <si>
    <t>Livello 3A</t>
  </si>
  <si>
    <t>Livello 3B</t>
  </si>
  <si>
    <t>Livello 4A</t>
  </si>
  <si>
    <t>Livello 4B</t>
  </si>
  <si>
    <t>Livello 5A</t>
  </si>
  <si>
    <t>Livello 2</t>
  </si>
  <si>
    <t>Livello 3</t>
  </si>
  <si>
    <t>Livello 6A</t>
  </si>
  <si>
    <t>Livello 8</t>
  </si>
  <si>
    <t>PULIZIA - SERVIZI INTEGRATI/MULTISERVIZI</t>
  </si>
  <si>
    <t>Mansione</t>
  </si>
  <si>
    <t>Livello di inquadramento</t>
  </si>
  <si>
    <t>Costo complessivo</t>
  </si>
  <si>
    <t xml:space="preserve"> </t>
  </si>
  <si>
    <t>Livello 5B</t>
  </si>
  <si>
    <t>Differenza</t>
  </si>
  <si>
    <t>Ticket buoni pasto</t>
  </si>
  <si>
    <t>Totale</t>
  </si>
  <si>
    <t>Impiegato</t>
  </si>
  <si>
    <t>Livello 8Q</t>
  </si>
  <si>
    <t>Livello 6B</t>
  </si>
  <si>
    <t xml:space="preserve">Coordinatore </t>
  </si>
  <si>
    <t>Totale costi per livelli</t>
  </si>
  <si>
    <t>Lavoro interinali</t>
  </si>
  <si>
    <t>Decontribuzione Sud</t>
  </si>
  <si>
    <t>Rivalutazione TFR eccezionale</t>
  </si>
  <si>
    <t>Altri costi del lavoro</t>
  </si>
  <si>
    <t>Indumenti da lavoro</t>
  </si>
  <si>
    <t>Spese per vaccini e visite mediche</t>
  </si>
  <si>
    <t xml:space="preserve">Indennità di lavaggio </t>
  </si>
  <si>
    <t xml:space="preserve">  </t>
  </si>
  <si>
    <t>Costi relativi a Prevabiente e f.do bilaterale</t>
  </si>
  <si>
    <t>SALERNO PULITA SPA - COSTO COMPLESSIVO DEL PERSONALE ANNO 2024</t>
  </si>
  <si>
    <t>Costi Bilancio 2024</t>
  </si>
  <si>
    <t xml:space="preserve">ANNO 2024 - UNITA' A TEMPO INDETERMINATO </t>
  </si>
  <si>
    <t xml:space="preserve">ANNO 2024 - UNITA' A TEMPO DETERMINATO </t>
  </si>
  <si>
    <t>CCNL per gli operai agricoli e florovivaisti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</si>
</sst>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2" fillId="0" borderId="0" xfId="0" applyFont="1"/>
    <xf numFmtId="0" fontId="4" fillId="2" borderId="8" xfId="1" applyFont="1" applyFill="1" applyBorder="1"/>
    <xf numFmtId="42" fontId="4" fillId="2" borderId="10" xfId="1" applyNumberFormat="1" applyFont="1" applyFill="1" applyBorder="1"/>
    <xf numFmtId="42" fontId="0" fillId="0" borderId="0" xfId="0" applyNumberFormat="1"/>
    <xf numFmtId="0" fontId="4" fillId="2" borderId="13" xfId="1" applyFont="1" applyFill="1" applyBorder="1"/>
    <xf numFmtId="0" fontId="4" fillId="2" borderId="11" xfId="1" applyFont="1" applyFill="1" applyBorder="1"/>
    <xf numFmtId="44" fontId="0" fillId="0" borderId="0" xfId="0" applyNumberFormat="1"/>
    <xf numFmtId="42" fontId="7" fillId="0" borderId="0" xfId="0" applyNumberFormat="1" applyFont="1"/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42" fontId="4" fillId="2" borderId="17" xfId="1" applyNumberFormat="1" applyFont="1" applyFill="1" applyBorder="1"/>
    <xf numFmtId="0" fontId="0" fillId="0" borderId="11" xfId="0" applyBorder="1"/>
    <xf numFmtId="0" fontId="7" fillId="0" borderId="0" xfId="0" applyFont="1"/>
    <xf numFmtId="42" fontId="4" fillId="2" borderId="1" xfId="1" applyNumberFormat="1" applyFont="1" applyFill="1" applyBorder="1"/>
    <xf numFmtId="42" fontId="5" fillId="2" borderId="18" xfId="1" applyNumberFormat="1" applyFont="1" applyFill="1" applyBorder="1"/>
    <xf numFmtId="42" fontId="4" fillId="2" borderId="9" xfId="1" applyNumberFormat="1" applyFont="1" applyFill="1" applyBorder="1"/>
    <xf numFmtId="0" fontId="3" fillId="0" borderId="8" xfId="0" applyFont="1" applyBorder="1"/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2" borderId="12" xfId="1" applyFont="1" applyFill="1" applyBorder="1" applyAlignment="1">
      <alignment horizontal="right"/>
    </xf>
    <xf numFmtId="0" fontId="8" fillId="0" borderId="8" xfId="0" applyFont="1" applyBorder="1"/>
    <xf numFmtId="0" fontId="5" fillId="2" borderId="11" xfId="1" applyFont="1" applyFill="1" applyBorder="1" applyAlignment="1">
      <alignment horizontal="right"/>
    </xf>
    <xf numFmtId="42" fontId="0" fillId="0" borderId="10" xfId="0" applyNumberFormat="1" applyBorder="1"/>
    <xf numFmtId="0" fontId="5" fillId="2" borderId="2" xfId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right"/>
    </xf>
    <xf numFmtId="42" fontId="12" fillId="2" borderId="17" xfId="1" applyNumberFormat="1" applyFont="1" applyFill="1" applyBorder="1"/>
    <xf numFmtId="0" fontId="0" fillId="0" borderId="1" xfId="0" applyBorder="1"/>
    <xf numFmtId="42" fontId="2" fillId="0" borderId="0" xfId="0" applyNumberFormat="1" applyFont="1"/>
    <xf numFmtId="0" fontId="0" fillId="0" borderId="13" xfId="0" applyBorder="1"/>
    <xf numFmtId="0" fontId="11" fillId="0" borderId="17" xfId="0" applyFont="1" applyBorder="1"/>
    <xf numFmtId="0" fontId="0" fillId="0" borderId="17" xfId="0" applyBorder="1"/>
    <xf numFmtId="0" fontId="4" fillId="2" borderId="0" xfId="1" applyFont="1" applyFill="1" applyBorder="1"/>
    <xf numFmtId="0" fontId="5" fillId="2" borderId="0" xfId="1" applyFont="1" applyFill="1" applyBorder="1" applyAlignment="1">
      <alignment horizontal="right"/>
    </xf>
    <xf numFmtId="42" fontId="5" fillId="2" borderId="0" xfId="1" applyNumberFormat="1" applyFont="1" applyFill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Normale" xfId="0" builtinId="0"/>
    <cellStyle name="Normale 2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25" workbookViewId="0">
      <selection activeCell="K14" sqref="K14"/>
    </sheetView>
  </sheetViews>
  <sheetFormatPr defaultRowHeight="14.4" x14ac:dyDescent="0.3"/>
  <cols>
    <col min="1" max="1" width="7.5546875" style="2" customWidth="1"/>
    <col min="2" max="4" width="21.6640625" customWidth="1"/>
    <col min="5" max="5" width="10.6640625" customWidth="1"/>
    <col min="6" max="6" width="17.33203125" customWidth="1"/>
    <col min="7" max="7" width="26.77734375" customWidth="1"/>
    <col min="8" max="8" width="21.6640625" customWidth="1"/>
  </cols>
  <sheetData>
    <row r="1" spans="1:8" ht="15" thickBot="1" x14ac:dyDescent="0.35"/>
    <row r="2" spans="1:8" ht="22.95" customHeight="1" x14ac:dyDescent="0.3">
      <c r="B2" s="40" t="s">
        <v>35</v>
      </c>
      <c r="C2" s="41"/>
      <c r="D2" s="41"/>
      <c r="E2" s="41"/>
      <c r="F2" s="41"/>
      <c r="G2" s="41"/>
      <c r="H2" s="42"/>
    </row>
    <row r="3" spans="1:8" ht="22.95" customHeight="1" thickBot="1" x14ac:dyDescent="0.35">
      <c r="B3" s="43"/>
      <c r="C3" s="44"/>
      <c r="D3" s="44"/>
      <c r="E3" s="44"/>
      <c r="F3" s="44"/>
      <c r="G3" s="44"/>
      <c r="H3" s="45"/>
    </row>
    <row r="4" spans="1:8" x14ac:dyDescent="0.3">
      <c r="C4" s="2"/>
      <c r="D4" s="2"/>
      <c r="E4" s="2"/>
      <c r="F4" s="2"/>
      <c r="G4" s="2"/>
      <c r="H4" s="2"/>
    </row>
    <row r="5" spans="1:8" ht="15.75" thickBot="1" x14ac:dyDescent="0.3">
      <c r="C5" s="2"/>
      <c r="D5" s="2"/>
      <c r="E5" s="2"/>
      <c r="F5" s="2"/>
      <c r="G5" s="2"/>
      <c r="H5" s="2"/>
    </row>
    <row r="6" spans="1:8" ht="24" customHeight="1" x14ac:dyDescent="0.3">
      <c r="A6"/>
      <c r="B6" s="46" t="s">
        <v>37</v>
      </c>
      <c r="C6" s="47"/>
      <c r="D6" s="48"/>
      <c r="F6" s="46" t="s">
        <v>37</v>
      </c>
      <c r="G6" s="47"/>
      <c r="H6" s="48"/>
    </row>
    <row r="7" spans="1:8" ht="24" customHeight="1" thickBot="1" x14ac:dyDescent="0.35">
      <c r="A7"/>
      <c r="B7" s="37" t="s">
        <v>0</v>
      </c>
      <c r="C7" s="38"/>
      <c r="D7" s="39"/>
      <c r="F7" s="37" t="s">
        <v>0</v>
      </c>
      <c r="G7" s="38"/>
      <c r="H7" s="39"/>
    </row>
    <row r="8" spans="1:8" ht="35.4" thickBot="1" x14ac:dyDescent="0.35">
      <c r="A8"/>
      <c r="B8" s="26" t="s">
        <v>13</v>
      </c>
      <c r="C8" s="10" t="s">
        <v>14</v>
      </c>
      <c r="D8" s="12" t="s">
        <v>15</v>
      </c>
      <c r="F8" s="10" t="s">
        <v>13</v>
      </c>
      <c r="G8" s="11" t="s">
        <v>14</v>
      </c>
      <c r="H8" s="12" t="s">
        <v>15</v>
      </c>
    </row>
    <row r="9" spans="1:8" ht="15.6" x14ac:dyDescent="0.3">
      <c r="A9"/>
      <c r="B9" s="3" t="s">
        <v>21</v>
      </c>
      <c r="C9" s="18" t="s">
        <v>4</v>
      </c>
      <c r="D9" s="4">
        <v>42547.555163636367</v>
      </c>
      <c r="F9" s="6" t="s">
        <v>1</v>
      </c>
      <c r="G9" s="16" t="s">
        <v>2</v>
      </c>
      <c r="H9" s="13">
        <v>1884652</v>
      </c>
    </row>
    <row r="10" spans="1:8" ht="15.6" x14ac:dyDescent="0.3">
      <c r="A10"/>
      <c r="B10" s="6" t="s">
        <v>21</v>
      </c>
      <c r="C10" s="16" t="s">
        <v>6</v>
      </c>
      <c r="D10" s="13">
        <v>126246.09100740741</v>
      </c>
      <c r="F10" s="6" t="s">
        <v>1</v>
      </c>
      <c r="G10" s="16" t="s">
        <v>4</v>
      </c>
      <c r="H10" s="13">
        <v>6367498</v>
      </c>
    </row>
    <row r="11" spans="1:8" ht="15.6" x14ac:dyDescent="0.3">
      <c r="A11"/>
      <c r="B11" s="6" t="s">
        <v>21</v>
      </c>
      <c r="C11" s="16" t="s">
        <v>5</v>
      </c>
      <c r="D11" s="13">
        <v>322869.89273333334</v>
      </c>
      <c r="F11" s="6" t="s">
        <v>1</v>
      </c>
      <c r="G11" s="16" t="s">
        <v>3</v>
      </c>
      <c r="H11" s="13">
        <v>3364262</v>
      </c>
    </row>
    <row r="12" spans="1:8" ht="15.6" x14ac:dyDescent="0.3">
      <c r="A12"/>
      <c r="B12" s="6" t="s">
        <v>21</v>
      </c>
      <c r="C12" s="16" t="s">
        <v>17</v>
      </c>
      <c r="D12" s="13">
        <v>386244.29777777777</v>
      </c>
      <c r="F12" s="6" t="s">
        <v>1</v>
      </c>
      <c r="G12" s="16" t="s">
        <v>6</v>
      </c>
      <c r="H12" s="13">
        <v>396736.23119999998</v>
      </c>
    </row>
    <row r="13" spans="1:8" ht="15.6" x14ac:dyDescent="0.3">
      <c r="A13"/>
      <c r="B13" s="6" t="s">
        <v>21</v>
      </c>
      <c r="C13" s="16" t="s">
        <v>7</v>
      </c>
      <c r="D13" s="13">
        <v>300880.74332962965</v>
      </c>
      <c r="F13" s="6" t="s">
        <v>1</v>
      </c>
      <c r="G13" s="16" t="s">
        <v>5</v>
      </c>
      <c r="H13" s="13">
        <v>1813500</v>
      </c>
    </row>
    <row r="14" spans="1:8" ht="15.6" x14ac:dyDescent="0.3">
      <c r="A14"/>
      <c r="B14" s="6" t="s">
        <v>21</v>
      </c>
      <c r="C14" s="16" t="s">
        <v>23</v>
      </c>
      <c r="D14" s="13">
        <v>220380.10783333337</v>
      </c>
      <c r="F14" s="6" t="s">
        <v>1</v>
      </c>
      <c r="G14" s="16" t="s">
        <v>17</v>
      </c>
      <c r="H14" s="13">
        <v>463167</v>
      </c>
    </row>
    <row r="15" spans="1:8" ht="15.6" x14ac:dyDescent="0.3">
      <c r="A15"/>
      <c r="B15" s="6" t="s">
        <v>21</v>
      </c>
      <c r="C15" s="16" t="s">
        <v>10</v>
      </c>
      <c r="D15" s="13">
        <v>114590.36794074073</v>
      </c>
      <c r="F15" s="6" t="s">
        <v>1</v>
      </c>
      <c r="G15" s="16" t="s">
        <v>7</v>
      </c>
      <c r="H15" s="13">
        <v>374101</v>
      </c>
    </row>
    <row r="16" spans="1:8" ht="15.6" x14ac:dyDescent="0.3">
      <c r="A16"/>
      <c r="B16" s="6" t="s">
        <v>21</v>
      </c>
      <c r="C16" s="16" t="s">
        <v>11</v>
      </c>
      <c r="D16" s="13">
        <v>534635.0299185185</v>
      </c>
      <c r="F16" s="6"/>
      <c r="G16" s="16"/>
      <c r="H16" s="13"/>
    </row>
    <row r="17" spans="1:8" ht="15.6" x14ac:dyDescent="0.3">
      <c r="A17"/>
      <c r="B17" s="6" t="s">
        <v>24</v>
      </c>
      <c r="C17" s="16" t="s">
        <v>22</v>
      </c>
      <c r="D17" s="13">
        <v>168217.39636666665</v>
      </c>
      <c r="F17" s="6"/>
      <c r="G17" s="16"/>
      <c r="H17" s="13"/>
    </row>
    <row r="18" spans="1:8" ht="18" thickBot="1" x14ac:dyDescent="0.4">
      <c r="A18"/>
      <c r="B18" s="7"/>
      <c r="C18" s="22" t="s">
        <v>20</v>
      </c>
      <c r="D18" s="17">
        <f>SUM(D9:D17)</f>
        <v>2216611.4820710435</v>
      </c>
      <c r="F18" s="14"/>
      <c r="G18" s="22" t="s">
        <v>20</v>
      </c>
      <c r="H18" s="17">
        <f>SUM(H9:H17)</f>
        <v>14663916.2312</v>
      </c>
    </row>
    <row r="19" spans="1:8" ht="17.399999999999999" x14ac:dyDescent="0.35">
      <c r="A19"/>
      <c r="B19" s="34"/>
      <c r="C19" s="35"/>
      <c r="D19" s="36"/>
      <c r="F19" s="30"/>
      <c r="H19" s="5"/>
    </row>
    <row r="20" spans="1:8" ht="15" thickBot="1" x14ac:dyDescent="0.35">
      <c r="A20"/>
      <c r="C20" s="2"/>
      <c r="D20" s="2"/>
      <c r="E20" s="2"/>
      <c r="G20" s="2"/>
      <c r="H20" s="2"/>
    </row>
    <row r="21" spans="1:8" ht="24" customHeight="1" x14ac:dyDescent="0.25">
      <c r="A21"/>
      <c r="B21" s="46" t="s">
        <v>37</v>
      </c>
      <c r="C21" s="47"/>
      <c r="D21" s="48"/>
      <c r="F21" s="46" t="s">
        <v>38</v>
      </c>
      <c r="G21" s="47"/>
      <c r="H21" s="48"/>
    </row>
    <row r="22" spans="1:8" ht="24" customHeight="1" thickBot="1" x14ac:dyDescent="0.35">
      <c r="B22" s="37" t="s">
        <v>12</v>
      </c>
      <c r="C22" s="38"/>
      <c r="D22" s="39"/>
      <c r="F22" s="49" t="s">
        <v>39</v>
      </c>
      <c r="G22" s="50"/>
      <c r="H22" s="51"/>
    </row>
    <row r="23" spans="1:8" ht="34.5" customHeight="1" thickBot="1" x14ac:dyDescent="0.35">
      <c r="A23"/>
      <c r="B23" s="10" t="s">
        <v>13</v>
      </c>
      <c r="C23" s="11" t="s">
        <v>14</v>
      </c>
      <c r="D23" s="12" t="s">
        <v>15</v>
      </c>
      <c r="F23" s="10" t="s">
        <v>13</v>
      </c>
      <c r="G23" s="11" t="s">
        <v>14</v>
      </c>
      <c r="H23" s="12" t="s">
        <v>15</v>
      </c>
    </row>
    <row r="24" spans="1:8" ht="15.6" x14ac:dyDescent="0.3">
      <c r="A24"/>
      <c r="B24" s="3" t="s">
        <v>1</v>
      </c>
      <c r="C24" s="18" t="s">
        <v>8</v>
      </c>
      <c r="D24" s="4">
        <v>27648</v>
      </c>
      <c r="F24" s="6" t="s">
        <v>1</v>
      </c>
      <c r="G24" s="16"/>
      <c r="H24" s="13">
        <v>241588</v>
      </c>
    </row>
    <row r="25" spans="1:8" ht="15.6" x14ac:dyDescent="0.3">
      <c r="A25"/>
      <c r="B25" s="6" t="s">
        <v>1</v>
      </c>
      <c r="C25" s="16" t="s">
        <v>9</v>
      </c>
      <c r="D25" s="13">
        <f>1334433+350000</f>
        <v>1684433</v>
      </c>
      <c r="F25" s="31"/>
      <c r="G25" s="29"/>
      <c r="H25" s="32" t="s">
        <v>33</v>
      </c>
    </row>
    <row r="26" spans="1:8" ht="15.75" x14ac:dyDescent="0.25">
      <c r="A26"/>
      <c r="B26" s="6"/>
      <c r="C26" s="16"/>
      <c r="D26" s="28"/>
      <c r="F26" s="31"/>
      <c r="G26" s="29"/>
      <c r="H26" s="33"/>
    </row>
    <row r="27" spans="1:8" ht="18" thickBot="1" x14ac:dyDescent="0.4">
      <c r="A27"/>
      <c r="B27" s="14"/>
      <c r="C27" s="22" t="s">
        <v>20</v>
      </c>
      <c r="D27" s="17">
        <f>SUM(D24:D25)</f>
        <v>1712081</v>
      </c>
      <c r="E27" s="1"/>
      <c r="F27" s="14"/>
      <c r="G27" s="22" t="s">
        <v>20</v>
      </c>
      <c r="H27" s="17">
        <f>SUM(H24:H25)</f>
        <v>241588</v>
      </c>
    </row>
    <row r="28" spans="1:8" ht="15" x14ac:dyDescent="0.25">
      <c r="A28"/>
      <c r="D28" s="8"/>
    </row>
    <row r="29" spans="1:8" ht="15" x14ac:dyDescent="0.25">
      <c r="A29"/>
    </row>
    <row r="30" spans="1:8" ht="15" thickBot="1" x14ac:dyDescent="0.35"/>
    <row r="31" spans="1:8" ht="15.6" x14ac:dyDescent="0.3">
      <c r="C31" s="15"/>
      <c r="D31" s="9"/>
      <c r="G31" s="19" t="s">
        <v>36</v>
      </c>
      <c r="H31" s="4">
        <v>19400674</v>
      </c>
    </row>
    <row r="32" spans="1:8" ht="15.6" x14ac:dyDescent="0.3">
      <c r="C32" s="15"/>
      <c r="D32" s="9"/>
      <c r="G32" s="20" t="s">
        <v>25</v>
      </c>
      <c r="H32" s="13">
        <f>D18+H18+D27+H27</f>
        <v>18834196.713271044</v>
      </c>
    </row>
    <row r="33" spans="7:8" ht="18" thickBot="1" x14ac:dyDescent="0.4">
      <c r="G33" s="27" t="s">
        <v>18</v>
      </c>
      <c r="H33" s="17">
        <f>H31-H32</f>
        <v>566477.28672895581</v>
      </c>
    </row>
    <row r="35" spans="7:8" ht="15" thickBot="1" x14ac:dyDescent="0.35"/>
    <row r="36" spans="7:8" ht="15.6" x14ac:dyDescent="0.3">
      <c r="G36" s="23" t="s">
        <v>29</v>
      </c>
      <c r="H36" s="25"/>
    </row>
    <row r="37" spans="7:8" ht="15.6" x14ac:dyDescent="0.3">
      <c r="G37" s="21" t="s">
        <v>19</v>
      </c>
      <c r="H37" s="13">
        <v>448063</v>
      </c>
    </row>
    <row r="38" spans="7:8" ht="15.6" x14ac:dyDescent="0.3">
      <c r="G38" s="21" t="s">
        <v>30</v>
      </c>
      <c r="H38" s="13">
        <v>31272</v>
      </c>
    </row>
    <row r="39" spans="7:8" ht="15.6" x14ac:dyDescent="0.3">
      <c r="G39" s="21" t="s">
        <v>31</v>
      </c>
      <c r="H39" s="13">
        <v>65335</v>
      </c>
    </row>
    <row r="40" spans="7:8" ht="14.4" customHeight="1" x14ac:dyDescent="0.3">
      <c r="G40" s="21" t="s">
        <v>32</v>
      </c>
      <c r="H40" s="13">
        <v>194632</v>
      </c>
    </row>
    <row r="41" spans="7:8" ht="15.6" x14ac:dyDescent="0.3">
      <c r="G41" s="21" t="s">
        <v>26</v>
      </c>
      <c r="H41" s="13">
        <v>453239</v>
      </c>
    </row>
    <row r="42" spans="7:8" ht="15.6" x14ac:dyDescent="0.3">
      <c r="G42" s="21" t="s">
        <v>28</v>
      </c>
      <c r="H42" s="13">
        <v>174926</v>
      </c>
    </row>
    <row r="43" spans="7:8" ht="31.2" x14ac:dyDescent="0.3">
      <c r="G43" s="21" t="s">
        <v>34</v>
      </c>
      <c r="H43" s="13">
        <f>50000+50160+35000</f>
        <v>135160</v>
      </c>
    </row>
    <row r="44" spans="7:8" ht="15.6" x14ac:dyDescent="0.3">
      <c r="G44" s="21" t="s">
        <v>27</v>
      </c>
      <c r="H44" s="13">
        <v>-936150</v>
      </c>
    </row>
    <row r="45" spans="7:8" ht="18" thickBot="1" x14ac:dyDescent="0.4">
      <c r="G45" s="24" t="s">
        <v>20</v>
      </c>
      <c r="H45" s="17">
        <f>SUM(H36:H44)</f>
        <v>566477</v>
      </c>
    </row>
    <row r="46" spans="7:8" x14ac:dyDescent="0.3">
      <c r="G46" s="5" t="s">
        <v>16</v>
      </c>
    </row>
  </sheetData>
  <mergeCells count="9">
    <mergeCell ref="B22:D22"/>
    <mergeCell ref="B2:H3"/>
    <mergeCell ref="B6:D6"/>
    <mergeCell ref="F6:H6"/>
    <mergeCell ref="B7:D7"/>
    <mergeCell ref="F7:H7"/>
    <mergeCell ref="B21:D21"/>
    <mergeCell ref="F21:H21"/>
    <mergeCell ref="F22:H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anno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Fabiano</dc:creator>
  <cp:lastModifiedBy>Michela</cp:lastModifiedBy>
  <dcterms:created xsi:type="dcterms:W3CDTF">2015-06-05T18:19:34Z</dcterms:created>
  <dcterms:modified xsi:type="dcterms:W3CDTF">2025-05-22T10:06:27Z</dcterms:modified>
</cp:coreProperties>
</file>